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iller\Documents\Helpful Docs for Clients\C2\"/>
    </mc:Choice>
  </mc:AlternateContent>
  <xr:revisionPtr revIDLastSave="0" documentId="8_{27DDF4E5-F207-4B33-AA6A-4A366465DEB9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EXAMPLE" sheetId="1" r:id="rId1"/>
    <sheet name="YOUR WORKSHE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4" i="1"/>
  <c r="O19" i="1" l="1"/>
  <c r="N19" i="1"/>
  <c r="O5" i="1"/>
  <c r="O6" i="1"/>
  <c r="N5" i="1"/>
  <c r="N6" i="1"/>
  <c r="O4" i="1"/>
  <c r="N4" i="1"/>
  <c r="E19" i="1" l="1"/>
  <c r="M8" i="4"/>
  <c r="M16" i="4"/>
  <c r="M24" i="4"/>
  <c r="M32" i="4"/>
  <c r="M40" i="4"/>
  <c r="M48" i="4"/>
  <c r="M56" i="4"/>
  <c r="M64" i="4"/>
  <c r="M72" i="4"/>
  <c r="K74" i="4"/>
  <c r="E73" i="4"/>
  <c r="K73" i="4" s="1"/>
  <c r="M73" i="4" s="1"/>
  <c r="E72" i="4"/>
  <c r="K72" i="4" s="1"/>
  <c r="E71" i="4"/>
  <c r="K71" i="4" s="1"/>
  <c r="M71" i="4" s="1"/>
  <c r="E70" i="4"/>
  <c r="K70" i="4" s="1"/>
  <c r="M70" i="4" s="1"/>
  <c r="E69" i="4"/>
  <c r="K69" i="4" s="1"/>
  <c r="M69" i="4" s="1"/>
  <c r="E68" i="4"/>
  <c r="K68" i="4" s="1"/>
  <c r="M68" i="4" s="1"/>
  <c r="E67" i="4"/>
  <c r="K67" i="4" s="1"/>
  <c r="M67" i="4" s="1"/>
  <c r="E66" i="4"/>
  <c r="K66" i="4" s="1"/>
  <c r="M66" i="4" s="1"/>
  <c r="E65" i="4"/>
  <c r="K65" i="4" s="1"/>
  <c r="M65" i="4" s="1"/>
  <c r="E64" i="4"/>
  <c r="K64" i="4" s="1"/>
  <c r="E63" i="4"/>
  <c r="K63" i="4" s="1"/>
  <c r="M63" i="4" s="1"/>
  <c r="E62" i="4"/>
  <c r="K62" i="4" s="1"/>
  <c r="M62" i="4" s="1"/>
  <c r="E61" i="4"/>
  <c r="K61" i="4" s="1"/>
  <c r="M61" i="4" s="1"/>
  <c r="E60" i="4"/>
  <c r="K60" i="4" s="1"/>
  <c r="M60" i="4" s="1"/>
  <c r="E59" i="4"/>
  <c r="K59" i="4" s="1"/>
  <c r="M59" i="4" s="1"/>
  <c r="E58" i="4"/>
  <c r="K58" i="4" s="1"/>
  <c r="M58" i="4" s="1"/>
  <c r="E57" i="4"/>
  <c r="K57" i="4" s="1"/>
  <c r="M57" i="4" s="1"/>
  <c r="E56" i="4"/>
  <c r="K56" i="4" s="1"/>
  <c r="E55" i="4"/>
  <c r="K55" i="4" s="1"/>
  <c r="M55" i="4" s="1"/>
  <c r="E54" i="4"/>
  <c r="K54" i="4" s="1"/>
  <c r="M54" i="4" s="1"/>
  <c r="E53" i="4"/>
  <c r="K53" i="4" s="1"/>
  <c r="M53" i="4" s="1"/>
  <c r="E52" i="4"/>
  <c r="K52" i="4" s="1"/>
  <c r="M52" i="4" s="1"/>
  <c r="E51" i="4"/>
  <c r="K51" i="4" s="1"/>
  <c r="M51" i="4" s="1"/>
  <c r="E50" i="4"/>
  <c r="K50" i="4" s="1"/>
  <c r="M50" i="4" s="1"/>
  <c r="E49" i="4"/>
  <c r="K49" i="4" s="1"/>
  <c r="M49" i="4" s="1"/>
  <c r="E48" i="4"/>
  <c r="K48" i="4" s="1"/>
  <c r="E47" i="4"/>
  <c r="K47" i="4" s="1"/>
  <c r="M47" i="4" s="1"/>
  <c r="E46" i="4"/>
  <c r="K46" i="4" s="1"/>
  <c r="M46" i="4" s="1"/>
  <c r="E45" i="4"/>
  <c r="K45" i="4" s="1"/>
  <c r="M45" i="4" s="1"/>
  <c r="E44" i="4"/>
  <c r="K44" i="4" s="1"/>
  <c r="M44" i="4" s="1"/>
  <c r="E43" i="4"/>
  <c r="K43" i="4" s="1"/>
  <c r="M43" i="4" s="1"/>
  <c r="E42" i="4"/>
  <c r="K42" i="4" s="1"/>
  <c r="M42" i="4" s="1"/>
  <c r="E41" i="4"/>
  <c r="K41" i="4" s="1"/>
  <c r="M41" i="4" s="1"/>
  <c r="E40" i="4"/>
  <c r="K40" i="4" s="1"/>
  <c r="E39" i="4"/>
  <c r="K39" i="4" s="1"/>
  <c r="M39" i="4" s="1"/>
  <c r="E38" i="4"/>
  <c r="K38" i="4" s="1"/>
  <c r="M38" i="4" s="1"/>
  <c r="E37" i="4"/>
  <c r="K37" i="4" s="1"/>
  <c r="M37" i="4" s="1"/>
  <c r="E36" i="4"/>
  <c r="K36" i="4" s="1"/>
  <c r="M36" i="4" s="1"/>
  <c r="E35" i="4"/>
  <c r="K35" i="4" s="1"/>
  <c r="M35" i="4" s="1"/>
  <c r="E34" i="4"/>
  <c r="K34" i="4" s="1"/>
  <c r="M34" i="4" s="1"/>
  <c r="E33" i="4"/>
  <c r="K33" i="4" s="1"/>
  <c r="M33" i="4" s="1"/>
  <c r="E32" i="4"/>
  <c r="K32" i="4" s="1"/>
  <c r="E31" i="4"/>
  <c r="K31" i="4" s="1"/>
  <c r="M31" i="4" s="1"/>
  <c r="E30" i="4"/>
  <c r="K30" i="4" s="1"/>
  <c r="M30" i="4" s="1"/>
  <c r="E29" i="4"/>
  <c r="K29" i="4" s="1"/>
  <c r="M29" i="4" s="1"/>
  <c r="E28" i="4"/>
  <c r="K28" i="4" s="1"/>
  <c r="M28" i="4" s="1"/>
  <c r="E27" i="4"/>
  <c r="K27" i="4" s="1"/>
  <c r="M27" i="4" s="1"/>
  <c r="E26" i="4"/>
  <c r="K26" i="4" s="1"/>
  <c r="M26" i="4" s="1"/>
  <c r="E25" i="4"/>
  <c r="K25" i="4" s="1"/>
  <c r="M25" i="4" s="1"/>
  <c r="E24" i="4"/>
  <c r="K24" i="4" s="1"/>
  <c r="E23" i="4"/>
  <c r="K23" i="4" s="1"/>
  <c r="M23" i="4" s="1"/>
  <c r="E22" i="4"/>
  <c r="K22" i="4" s="1"/>
  <c r="M22" i="4" s="1"/>
  <c r="E21" i="4"/>
  <c r="K21" i="4" s="1"/>
  <c r="M21" i="4" s="1"/>
  <c r="E20" i="4"/>
  <c r="K20" i="4" s="1"/>
  <c r="M20" i="4" s="1"/>
  <c r="E19" i="4"/>
  <c r="K19" i="4" s="1"/>
  <c r="M19" i="4" s="1"/>
  <c r="E18" i="4"/>
  <c r="K18" i="4" s="1"/>
  <c r="M18" i="4" s="1"/>
  <c r="E17" i="4"/>
  <c r="K17" i="4" s="1"/>
  <c r="M17" i="4" s="1"/>
  <c r="E16" i="4"/>
  <c r="K16" i="4" s="1"/>
  <c r="E15" i="4"/>
  <c r="K15" i="4" s="1"/>
  <c r="M15" i="4" s="1"/>
  <c r="E14" i="4"/>
  <c r="K14" i="4" s="1"/>
  <c r="M14" i="4" s="1"/>
  <c r="E13" i="4"/>
  <c r="K13" i="4" s="1"/>
  <c r="M13" i="4" s="1"/>
  <c r="E12" i="4"/>
  <c r="K12" i="4" s="1"/>
  <c r="M12" i="4" s="1"/>
  <c r="E11" i="4"/>
  <c r="K11" i="4" s="1"/>
  <c r="M11" i="4" s="1"/>
  <c r="E10" i="4"/>
  <c r="K10" i="4" s="1"/>
  <c r="M10" i="4" s="1"/>
  <c r="E9" i="4"/>
  <c r="K9" i="4" s="1"/>
  <c r="M9" i="4" s="1"/>
  <c r="E8" i="4"/>
  <c r="K8" i="4" s="1"/>
  <c r="E7" i="4"/>
  <c r="K7" i="4" s="1"/>
  <c r="M7" i="4" s="1"/>
  <c r="E6" i="4"/>
  <c r="K6" i="4" s="1"/>
  <c r="M6" i="4" s="1"/>
  <c r="E5" i="4"/>
  <c r="K5" i="4" s="1"/>
  <c r="M5" i="4" s="1"/>
  <c r="E4" i="4"/>
  <c r="K4" i="4" s="1"/>
  <c r="M4" i="4" s="1"/>
  <c r="E3" i="4"/>
  <c r="K3" i="4" s="1"/>
  <c r="M3" i="4" s="1"/>
  <c r="E5" i="1"/>
  <c r="M5" i="1" s="1"/>
  <c r="E6" i="1"/>
  <c r="M6" i="1" s="1"/>
  <c r="E7" i="1"/>
  <c r="M7" i="1" s="1"/>
  <c r="E8" i="1"/>
  <c r="M8" i="1" s="1"/>
  <c r="E9" i="1"/>
  <c r="M9" i="1" s="1"/>
  <c r="E10" i="1"/>
  <c r="M10" i="1" s="1"/>
  <c r="E11" i="1"/>
  <c r="M11" i="1" s="1"/>
  <c r="E12" i="1"/>
  <c r="M12" i="1" s="1"/>
  <c r="E13" i="1"/>
  <c r="M13" i="1" s="1"/>
  <c r="E4" i="1"/>
  <c r="M4" i="1" s="1"/>
  <c r="K19" i="1" l="1"/>
  <c r="M19" i="1" s="1"/>
</calcChain>
</file>

<file path=xl/sharedStrings.xml><?xml version="1.0" encoding="utf-8"?>
<sst xmlns="http://schemas.openxmlformats.org/spreadsheetml/2006/main" count="95" uniqueCount="30">
  <si>
    <t>MULTIPLIER</t>
  </si>
  <si>
    <t>BEN</t>
  </si>
  <si>
    <t>SCHOOL NAME</t>
  </si>
  <si>
    <t>SMITH ELEM</t>
  </si>
  <si>
    <t>SPACE SCHOOL DISTRICT</t>
  </si>
  <si>
    <t>LEE HIGH</t>
  </si>
  <si>
    <t>APPROVED C2 PRE-DISCOUNT AMOUNTS</t>
  </si>
  <si>
    <t>LEA OR CHARTER NAME:</t>
  </si>
  <si>
    <t>2015 C2 SPENT</t>
  </si>
  <si>
    <t>2016 C2 SPENT</t>
  </si>
  <si>
    <t>2017 C2 SPENT</t>
  </si>
  <si>
    <t>2018 C2 SPENT</t>
  </si>
  <si>
    <t>JOHN MIDDLE</t>
  </si>
  <si>
    <t>LEFTOVER</t>
  </si>
  <si>
    <t>SPACE CHARTER SCHOOL</t>
  </si>
  <si>
    <t>SPACE CHARTER</t>
  </si>
  <si>
    <t>EXAMPLE</t>
  </si>
  <si>
    <r>
      <t xml:space="preserve">ADM  2018               </t>
    </r>
    <r>
      <rPr>
        <sz val="11"/>
        <color theme="1"/>
        <rFont val="Calibri"/>
        <family val="2"/>
        <scheme val="minor"/>
      </rPr>
      <t>(what we send you)</t>
    </r>
  </si>
  <si>
    <r>
      <t xml:space="preserve">ADM 2018                 </t>
    </r>
    <r>
      <rPr>
        <sz val="11"/>
        <color theme="1"/>
        <rFont val="Calibri"/>
        <family val="2"/>
        <scheme val="minor"/>
      </rPr>
      <t>(what we send you)</t>
    </r>
  </si>
  <si>
    <t>Your Discount % (E-rate to Pay)</t>
  </si>
  <si>
    <t>Non-Discount % (DPI to Pay)</t>
  </si>
  <si>
    <t>2019 C2  SPENT</t>
  </si>
  <si>
    <t>2020 C2 BUDGET</t>
  </si>
  <si>
    <t>2020-21 PLAN TO SPEND</t>
  </si>
  <si>
    <t>LEFT TO SPEND FOR 2020-21 SCHOOL YEAR</t>
  </si>
  <si>
    <r>
      <t xml:space="preserve">ADM 2019                 </t>
    </r>
    <r>
      <rPr>
        <sz val="11"/>
        <color theme="1"/>
        <rFont val="Calibri"/>
        <family val="2"/>
        <scheme val="minor"/>
      </rPr>
      <t>(what we send you)</t>
    </r>
  </si>
  <si>
    <t xml:space="preserve"> 2019 C2 SPENT</t>
  </si>
  <si>
    <t>2020-2021 PLAN TO SPEND</t>
  </si>
  <si>
    <t>LEFT TO SPEND FOR 2020-2021 SCHOOL YEAR</t>
  </si>
  <si>
    <t>You will need to enter your %(s) and formulate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</si>
</sst>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44" fontId="2" fillId="0" borderId="0" xfId="1" applyFont="1" applyAlignment="1">
      <alignment horizontal="center" wrapText="1"/>
    </xf>
    <xf numFmtId="0" fontId="0" fillId="2" borderId="0" xfId="0" applyFill="1"/>
    <xf numFmtId="44" fontId="0" fillId="2" borderId="0" xfId="1" applyFont="1" applyFill="1"/>
    <xf numFmtId="44" fontId="0" fillId="2" borderId="0" xfId="0" applyNumberForma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wrapText="1"/>
    </xf>
    <xf numFmtId="44" fontId="2" fillId="0" borderId="0" xfId="1" applyFont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78"/>
  <sheetViews>
    <sheetView topLeftCell="D1" workbookViewId="0">
      <selection activeCell="N3" sqref="N3:O3"/>
    </sheetView>
  </sheetViews>
  <sheetFormatPr defaultRowHeight="14.4" x14ac:dyDescent="0.3"/>
  <cols>
    <col min="1" max="1" width="21.6640625" customWidth="1"/>
    <col min="2" max="2" width="18.109375" customWidth="1"/>
    <col min="3" max="3" width="17.109375" customWidth="1"/>
    <col min="4" max="4" width="12.109375" style="1" customWidth="1"/>
    <col min="5" max="5" width="15.33203125" style="1" customWidth="1"/>
    <col min="6" max="7" width="14.6640625" style="1" customWidth="1"/>
    <col min="8" max="8" width="17.5546875" style="1" customWidth="1"/>
    <col min="9" max="10" width="16.33203125" style="1" customWidth="1"/>
    <col min="11" max="11" width="26" style="1" customWidth="1"/>
    <col min="12" max="12" width="15.5546875" customWidth="1"/>
    <col min="13" max="13" width="12.33203125" customWidth="1"/>
    <col min="14" max="14" width="16.109375" customWidth="1"/>
    <col min="15" max="15" width="19.88671875" customWidth="1"/>
  </cols>
  <sheetData>
    <row r="1" spans="1:15" x14ac:dyDescent="0.3">
      <c r="A1" s="13" t="s">
        <v>16</v>
      </c>
    </row>
    <row r="2" spans="1:15" s="3" customFormat="1" x14ac:dyDescent="0.3">
      <c r="A2" s="8" t="s">
        <v>7</v>
      </c>
      <c r="B2" s="19" t="s">
        <v>4</v>
      </c>
      <c r="C2" s="19"/>
      <c r="D2" s="4"/>
      <c r="F2" s="18" t="s">
        <v>6</v>
      </c>
      <c r="G2" s="18"/>
      <c r="H2" s="18"/>
      <c r="I2" s="18"/>
      <c r="J2" s="16"/>
      <c r="K2" s="4"/>
    </row>
    <row r="3" spans="1:15" s="3" customFormat="1" ht="28.8" x14ac:dyDescent="0.3">
      <c r="A3" s="7" t="s">
        <v>1</v>
      </c>
      <c r="B3" s="3" t="s">
        <v>2</v>
      </c>
      <c r="C3" s="6" t="s">
        <v>17</v>
      </c>
      <c r="D3" s="9" t="s">
        <v>0</v>
      </c>
      <c r="E3" s="5" t="s">
        <v>22</v>
      </c>
      <c r="F3" s="5" t="s">
        <v>8</v>
      </c>
      <c r="G3" s="5" t="s">
        <v>9</v>
      </c>
      <c r="H3" s="5" t="s">
        <v>10</v>
      </c>
      <c r="I3" s="5" t="s">
        <v>11</v>
      </c>
      <c r="J3" s="16" t="s">
        <v>21</v>
      </c>
      <c r="K3" s="9" t="s">
        <v>24</v>
      </c>
      <c r="L3" s="6" t="s">
        <v>23</v>
      </c>
      <c r="M3" s="7" t="s">
        <v>13</v>
      </c>
      <c r="N3" s="17" t="s">
        <v>19</v>
      </c>
      <c r="O3" s="17" t="s">
        <v>20</v>
      </c>
    </row>
    <row r="4" spans="1:15" x14ac:dyDescent="0.3">
      <c r="A4">
        <v>1345678</v>
      </c>
      <c r="B4" t="s">
        <v>3</v>
      </c>
      <c r="C4">
        <v>600</v>
      </c>
      <c r="D4" s="1">
        <v>159.66999999999999</v>
      </c>
      <c r="E4" s="1">
        <f>C4*D4</f>
        <v>95801.999999999985</v>
      </c>
      <c r="F4" s="1">
        <v>30233.01</v>
      </c>
      <c r="G4" s="1">
        <v>0</v>
      </c>
      <c r="H4" s="1">
        <v>25000</v>
      </c>
      <c r="I4" s="1">
        <v>0</v>
      </c>
      <c r="J4" s="1">
        <v>15000</v>
      </c>
      <c r="K4" s="1">
        <f>E4-F4-G4-H4-I4-J4</f>
        <v>25568.989999999991</v>
      </c>
      <c r="L4" s="1">
        <v>7523</v>
      </c>
      <c r="M4" s="2">
        <f>K4-L4</f>
        <v>18045.989999999991</v>
      </c>
      <c r="N4" s="2">
        <f>0.4*L4</f>
        <v>3009.2000000000003</v>
      </c>
      <c r="O4" s="2">
        <f>0.6*L4</f>
        <v>4513.8</v>
      </c>
    </row>
    <row r="5" spans="1:15" x14ac:dyDescent="0.3">
      <c r="A5">
        <v>9874563</v>
      </c>
      <c r="B5" t="s">
        <v>5</v>
      </c>
      <c r="C5">
        <v>1206</v>
      </c>
      <c r="D5" s="1">
        <v>159.66999999999999</v>
      </c>
      <c r="E5" s="1">
        <f t="shared" ref="E5:E13" si="0">C5*D5</f>
        <v>192562.02</v>
      </c>
      <c r="F5" s="1">
        <v>75685.25</v>
      </c>
      <c r="G5" s="1">
        <v>45213</v>
      </c>
      <c r="H5" s="1">
        <v>0</v>
      </c>
      <c r="I5" s="1">
        <v>3500</v>
      </c>
      <c r="J5" s="1">
        <v>25874.23</v>
      </c>
      <c r="K5" s="1">
        <f t="shared" ref="K5:K13" si="1">E5-F5-G5-H5-I5-J5</f>
        <v>42289.539999999994</v>
      </c>
      <c r="L5" s="1">
        <v>63975.25</v>
      </c>
      <c r="M5" s="2">
        <f t="shared" ref="M5:M13" si="2">K5-L5</f>
        <v>-21685.710000000006</v>
      </c>
      <c r="N5" s="2">
        <f t="shared" ref="N5:N6" si="3">0.4*L5</f>
        <v>25590.100000000002</v>
      </c>
      <c r="O5" s="2">
        <f t="shared" ref="O5:O6" si="4">0.6*L5</f>
        <v>38385.15</v>
      </c>
    </row>
    <row r="6" spans="1:15" x14ac:dyDescent="0.3">
      <c r="A6">
        <v>456321</v>
      </c>
      <c r="B6" t="s">
        <v>12</v>
      </c>
      <c r="C6">
        <v>941</v>
      </c>
      <c r="D6" s="1">
        <v>159.66999999999999</v>
      </c>
      <c r="E6" s="1">
        <f t="shared" si="0"/>
        <v>150249.47</v>
      </c>
      <c r="F6" s="1">
        <v>0</v>
      </c>
      <c r="G6" s="1">
        <v>98413</v>
      </c>
      <c r="H6" s="1">
        <v>0</v>
      </c>
      <c r="I6" s="1">
        <v>22586</v>
      </c>
      <c r="J6" s="1">
        <v>25654.32</v>
      </c>
      <c r="K6" s="1">
        <f t="shared" si="1"/>
        <v>3596.1500000000015</v>
      </c>
      <c r="L6" s="1">
        <v>25978.36</v>
      </c>
      <c r="M6" s="2">
        <f t="shared" si="2"/>
        <v>-22382.21</v>
      </c>
      <c r="N6" s="2">
        <f t="shared" si="3"/>
        <v>10391.344000000001</v>
      </c>
      <c r="O6" s="2">
        <f t="shared" si="4"/>
        <v>15587.016</v>
      </c>
    </row>
    <row r="7" spans="1:15" x14ac:dyDescent="0.3">
      <c r="D7" s="1">
        <v>159.66999999999999</v>
      </c>
      <c r="E7" s="1">
        <f t="shared" si="0"/>
        <v>0</v>
      </c>
      <c r="K7" s="1">
        <f t="shared" si="1"/>
        <v>0</v>
      </c>
      <c r="M7" s="2">
        <f t="shared" si="2"/>
        <v>0</v>
      </c>
    </row>
    <row r="8" spans="1:15" x14ac:dyDescent="0.3">
      <c r="D8" s="1">
        <v>159.66999999999999</v>
      </c>
      <c r="E8" s="1">
        <f t="shared" si="0"/>
        <v>0</v>
      </c>
      <c r="K8" s="1">
        <f t="shared" si="1"/>
        <v>0</v>
      </c>
      <c r="M8" s="2">
        <f t="shared" si="2"/>
        <v>0</v>
      </c>
    </row>
    <row r="9" spans="1:15" x14ac:dyDescent="0.3">
      <c r="D9" s="1">
        <v>159.66999999999999</v>
      </c>
      <c r="E9" s="1">
        <f t="shared" si="0"/>
        <v>0</v>
      </c>
      <c r="K9" s="1">
        <f t="shared" si="1"/>
        <v>0</v>
      </c>
      <c r="M9" s="2">
        <f t="shared" si="2"/>
        <v>0</v>
      </c>
    </row>
    <row r="10" spans="1:15" x14ac:dyDescent="0.3">
      <c r="D10" s="1">
        <v>159.66999999999999</v>
      </c>
      <c r="E10" s="1">
        <f t="shared" si="0"/>
        <v>0</v>
      </c>
      <c r="K10" s="1">
        <f t="shared" si="1"/>
        <v>0</v>
      </c>
      <c r="M10" s="2">
        <f t="shared" si="2"/>
        <v>0</v>
      </c>
    </row>
    <row r="11" spans="1:15" x14ac:dyDescent="0.3">
      <c r="D11" s="1">
        <v>159.66999999999999</v>
      </c>
      <c r="E11" s="1">
        <f t="shared" si="0"/>
        <v>0</v>
      </c>
      <c r="K11" s="1">
        <f t="shared" si="1"/>
        <v>0</v>
      </c>
      <c r="M11" s="2">
        <f t="shared" si="2"/>
        <v>0</v>
      </c>
    </row>
    <row r="12" spans="1:15" x14ac:dyDescent="0.3">
      <c r="D12" s="1">
        <v>159.66999999999999</v>
      </c>
      <c r="E12" s="1">
        <f t="shared" si="0"/>
        <v>0</v>
      </c>
      <c r="K12" s="1">
        <f t="shared" si="1"/>
        <v>0</v>
      </c>
      <c r="M12" s="2">
        <f t="shared" si="2"/>
        <v>0</v>
      </c>
    </row>
    <row r="13" spans="1:15" x14ac:dyDescent="0.3">
      <c r="D13" s="1">
        <v>159.66999999999999</v>
      </c>
      <c r="E13" s="1">
        <f t="shared" si="0"/>
        <v>0</v>
      </c>
      <c r="K13" s="1">
        <f t="shared" si="1"/>
        <v>0</v>
      </c>
      <c r="M13" s="2">
        <f t="shared" si="2"/>
        <v>0</v>
      </c>
    </row>
    <row r="14" spans="1:15" x14ac:dyDescent="0.3">
      <c r="M14" s="2"/>
    </row>
    <row r="15" spans="1:15" x14ac:dyDescent="0.3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0"/>
      <c r="M15" s="12"/>
      <c r="N15" s="12"/>
      <c r="O15" s="12"/>
    </row>
    <row r="16" spans="1:15" x14ac:dyDescent="0.3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0"/>
      <c r="M16" s="12"/>
      <c r="N16" s="12"/>
      <c r="O16" s="12"/>
    </row>
    <row r="17" spans="1:15" x14ac:dyDescent="0.3">
      <c r="A17" s="8" t="s">
        <v>7</v>
      </c>
      <c r="B17" s="19" t="s">
        <v>14</v>
      </c>
      <c r="C17" s="19"/>
      <c r="D17" s="4"/>
      <c r="E17" s="3"/>
      <c r="F17" s="18" t="s">
        <v>6</v>
      </c>
      <c r="G17" s="18"/>
      <c r="H17" s="18"/>
      <c r="I17" s="18"/>
      <c r="J17" s="16"/>
      <c r="M17" s="2"/>
    </row>
    <row r="18" spans="1:15" ht="28.8" x14ac:dyDescent="0.3">
      <c r="A18" s="7" t="s">
        <v>1</v>
      </c>
      <c r="B18" s="3" t="s">
        <v>2</v>
      </c>
      <c r="C18" s="6" t="s">
        <v>18</v>
      </c>
      <c r="D18" s="9" t="s">
        <v>0</v>
      </c>
      <c r="E18" s="16" t="s">
        <v>22</v>
      </c>
      <c r="F18" s="5" t="s">
        <v>8</v>
      </c>
      <c r="G18" s="5" t="s">
        <v>9</v>
      </c>
      <c r="H18" s="5" t="s">
        <v>10</v>
      </c>
      <c r="I18" s="5" t="s">
        <v>11</v>
      </c>
      <c r="J18" s="16" t="s">
        <v>21</v>
      </c>
      <c r="K18" s="9" t="s">
        <v>24</v>
      </c>
      <c r="L18" s="6" t="s">
        <v>23</v>
      </c>
      <c r="M18" s="7" t="s">
        <v>13</v>
      </c>
      <c r="N18" s="17" t="s">
        <v>19</v>
      </c>
      <c r="O18" s="17" t="s">
        <v>20</v>
      </c>
    </row>
    <row r="19" spans="1:15" x14ac:dyDescent="0.3">
      <c r="A19">
        <v>7896312</v>
      </c>
      <c r="B19" t="s">
        <v>15</v>
      </c>
      <c r="C19">
        <v>563</v>
      </c>
      <c r="D19" s="1">
        <v>159.66999999999999</v>
      </c>
      <c r="E19" s="1">
        <f>C19*D19</f>
        <v>89894.209999999992</v>
      </c>
      <c r="F19" s="1">
        <v>0</v>
      </c>
      <c r="G19" s="1">
        <v>0</v>
      </c>
      <c r="H19" s="1">
        <v>25000</v>
      </c>
      <c r="I19" s="1">
        <v>0</v>
      </c>
      <c r="J19" s="1">
        <v>15698.36</v>
      </c>
      <c r="K19" s="1">
        <f>E19-F19-G19-H19-I19-J19</f>
        <v>49195.849999999991</v>
      </c>
      <c r="L19" s="1">
        <v>6698.23</v>
      </c>
      <c r="M19" s="2">
        <f>K19-L19</f>
        <v>42497.619999999995</v>
      </c>
      <c r="N19" s="2">
        <f>0.4*L19</f>
        <v>2679.2919999999999</v>
      </c>
      <c r="O19" s="2">
        <f>0.6*L19</f>
        <v>4018.9379999999996</v>
      </c>
    </row>
    <row r="20" spans="1:15" x14ac:dyDescent="0.3">
      <c r="M20" s="2"/>
    </row>
    <row r="21" spans="1:15" x14ac:dyDescent="0.3">
      <c r="M21" s="2"/>
    </row>
    <row r="22" spans="1:15" x14ac:dyDescent="0.3">
      <c r="M22" s="2"/>
    </row>
    <row r="23" spans="1:15" x14ac:dyDescent="0.3">
      <c r="M23" s="2"/>
    </row>
    <row r="24" spans="1:15" x14ac:dyDescent="0.3">
      <c r="M24" s="2"/>
    </row>
    <row r="25" spans="1:15" x14ac:dyDescent="0.3">
      <c r="M25" s="2"/>
    </row>
    <row r="26" spans="1:15" x14ac:dyDescent="0.3">
      <c r="M26" s="2"/>
    </row>
    <row r="27" spans="1:15" x14ac:dyDescent="0.3">
      <c r="M27" s="2"/>
    </row>
    <row r="28" spans="1:15" x14ac:dyDescent="0.3">
      <c r="M28" s="2"/>
    </row>
    <row r="29" spans="1:15" x14ac:dyDescent="0.3">
      <c r="M29" s="2"/>
    </row>
    <row r="30" spans="1:15" x14ac:dyDescent="0.3">
      <c r="M30" s="2"/>
    </row>
    <row r="31" spans="1:15" x14ac:dyDescent="0.3">
      <c r="M31" s="2"/>
    </row>
    <row r="32" spans="1:15" x14ac:dyDescent="0.3">
      <c r="M32" s="2"/>
    </row>
    <row r="33" spans="13:13" x14ac:dyDescent="0.3">
      <c r="M33" s="2"/>
    </row>
    <row r="34" spans="13:13" x14ac:dyDescent="0.3">
      <c r="M34" s="2"/>
    </row>
    <row r="35" spans="13:13" x14ac:dyDescent="0.3">
      <c r="M35" s="2"/>
    </row>
    <row r="36" spans="13:13" x14ac:dyDescent="0.3">
      <c r="M36" s="2"/>
    </row>
    <row r="37" spans="13:13" x14ac:dyDescent="0.3">
      <c r="M37" s="2"/>
    </row>
    <row r="38" spans="13:13" x14ac:dyDescent="0.3">
      <c r="M38" s="2"/>
    </row>
    <row r="39" spans="13:13" x14ac:dyDescent="0.3">
      <c r="M39" s="2"/>
    </row>
    <row r="40" spans="13:13" x14ac:dyDescent="0.3">
      <c r="M40" s="2"/>
    </row>
    <row r="41" spans="13:13" x14ac:dyDescent="0.3">
      <c r="M41" s="2"/>
    </row>
    <row r="42" spans="13:13" x14ac:dyDescent="0.3">
      <c r="M42" s="2"/>
    </row>
    <row r="43" spans="13:13" x14ac:dyDescent="0.3">
      <c r="M43" s="2"/>
    </row>
    <row r="44" spans="13:13" x14ac:dyDescent="0.3">
      <c r="M44" s="2"/>
    </row>
    <row r="45" spans="13:13" x14ac:dyDescent="0.3">
      <c r="M45" s="2"/>
    </row>
    <row r="46" spans="13:13" x14ac:dyDescent="0.3">
      <c r="M46" s="2"/>
    </row>
    <row r="47" spans="13:13" x14ac:dyDescent="0.3">
      <c r="M47" s="2"/>
    </row>
    <row r="48" spans="13:13" x14ac:dyDescent="0.3">
      <c r="M48" s="2"/>
    </row>
    <row r="49" spans="13:13" x14ac:dyDescent="0.3">
      <c r="M49" s="2"/>
    </row>
    <row r="50" spans="13:13" x14ac:dyDescent="0.3">
      <c r="M50" s="2"/>
    </row>
    <row r="51" spans="13:13" x14ac:dyDescent="0.3">
      <c r="M51" s="2"/>
    </row>
    <row r="52" spans="13:13" x14ac:dyDescent="0.3">
      <c r="M52" s="2"/>
    </row>
    <row r="53" spans="13:13" x14ac:dyDescent="0.3">
      <c r="M53" s="2"/>
    </row>
    <row r="54" spans="13:13" x14ac:dyDescent="0.3">
      <c r="M54" s="2"/>
    </row>
    <row r="55" spans="13:13" x14ac:dyDescent="0.3">
      <c r="M55" s="2"/>
    </row>
    <row r="56" spans="13:13" x14ac:dyDescent="0.3">
      <c r="M56" s="2"/>
    </row>
    <row r="57" spans="13:13" x14ac:dyDescent="0.3">
      <c r="M57" s="2"/>
    </row>
    <row r="58" spans="13:13" x14ac:dyDescent="0.3">
      <c r="M58" s="2"/>
    </row>
    <row r="59" spans="13:13" x14ac:dyDescent="0.3">
      <c r="M59" s="2"/>
    </row>
    <row r="60" spans="13:13" x14ac:dyDescent="0.3">
      <c r="M60" s="2"/>
    </row>
    <row r="61" spans="13:13" x14ac:dyDescent="0.3">
      <c r="M61" s="2"/>
    </row>
    <row r="62" spans="13:13" x14ac:dyDescent="0.3">
      <c r="M62" s="2"/>
    </row>
    <row r="63" spans="13:13" x14ac:dyDescent="0.3">
      <c r="M63" s="2"/>
    </row>
    <row r="64" spans="13:13" x14ac:dyDescent="0.3">
      <c r="M64" s="2"/>
    </row>
    <row r="65" spans="13:13" x14ac:dyDescent="0.3">
      <c r="M65" s="2"/>
    </row>
    <row r="66" spans="13:13" x14ac:dyDescent="0.3">
      <c r="M66" s="2"/>
    </row>
    <row r="67" spans="13:13" x14ac:dyDescent="0.3">
      <c r="M67" s="2"/>
    </row>
    <row r="68" spans="13:13" x14ac:dyDescent="0.3">
      <c r="M68" s="2"/>
    </row>
    <row r="69" spans="13:13" x14ac:dyDescent="0.3">
      <c r="M69" s="2"/>
    </row>
    <row r="70" spans="13:13" x14ac:dyDescent="0.3">
      <c r="M70" s="2"/>
    </row>
    <row r="71" spans="13:13" x14ac:dyDescent="0.3">
      <c r="M71" s="2"/>
    </row>
    <row r="72" spans="13:13" x14ac:dyDescent="0.3">
      <c r="M72" s="2"/>
    </row>
    <row r="73" spans="13:13" x14ac:dyDescent="0.3">
      <c r="M73" s="2"/>
    </row>
    <row r="74" spans="13:13" x14ac:dyDescent="0.3">
      <c r="M74" s="2"/>
    </row>
    <row r="75" spans="13:13" x14ac:dyDescent="0.3">
      <c r="M75" s="2"/>
    </row>
    <row r="76" spans="13:13" x14ac:dyDescent="0.3">
      <c r="M76" s="2"/>
    </row>
    <row r="77" spans="13:13" x14ac:dyDescent="0.3">
      <c r="M77" s="2"/>
    </row>
    <row r="78" spans="13:13" x14ac:dyDescent="0.3">
      <c r="M78" s="2"/>
    </row>
  </sheetData>
  <mergeCells count="4">
    <mergeCell ref="F2:I2"/>
    <mergeCell ref="F17:I17"/>
    <mergeCell ref="B2:C2"/>
    <mergeCell ref="B17:C1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"/>
  <sheetViews>
    <sheetView tabSelected="1" workbookViewId="0">
      <selection activeCell="N1" sqref="N1:O1"/>
    </sheetView>
  </sheetViews>
  <sheetFormatPr defaultRowHeight="14.4" x14ac:dyDescent="0.3"/>
  <cols>
    <col min="1" max="1" width="21.6640625" customWidth="1"/>
    <col min="2" max="2" width="14.109375" customWidth="1"/>
    <col min="3" max="3" width="17.109375" customWidth="1"/>
    <col min="4" max="4" width="12.109375" style="1" customWidth="1"/>
    <col min="5" max="5" width="15.33203125" style="1" customWidth="1"/>
    <col min="6" max="7" width="14.6640625" style="1" customWidth="1"/>
    <col min="8" max="8" width="17.5546875" style="1" customWidth="1"/>
    <col min="9" max="10" width="16.33203125" style="1" customWidth="1"/>
    <col min="11" max="11" width="26" style="1" customWidth="1"/>
    <col min="12" max="12" width="15.5546875" customWidth="1"/>
    <col min="13" max="13" width="13.6640625" customWidth="1"/>
    <col min="14" max="14" width="16.109375" customWidth="1"/>
    <col min="15" max="15" width="17.5546875" customWidth="1"/>
  </cols>
  <sheetData>
    <row r="1" spans="1:15" s="3" customFormat="1" x14ac:dyDescent="0.3">
      <c r="A1" s="8" t="s">
        <v>7</v>
      </c>
      <c r="B1" s="19"/>
      <c r="C1" s="19"/>
      <c r="D1" s="4"/>
      <c r="F1" s="18" t="s">
        <v>6</v>
      </c>
      <c r="G1" s="18"/>
      <c r="H1" s="18"/>
      <c r="I1" s="18"/>
      <c r="J1" s="16"/>
      <c r="K1" s="4"/>
      <c r="N1" s="20" t="s">
        <v>29</v>
      </c>
      <c r="O1" s="20"/>
    </row>
    <row r="2" spans="1:15" s="3" customFormat="1" ht="28.8" x14ac:dyDescent="0.3">
      <c r="A2" s="7" t="s">
        <v>1</v>
      </c>
      <c r="B2" s="3" t="s">
        <v>2</v>
      </c>
      <c r="C2" s="6" t="s">
        <v>25</v>
      </c>
      <c r="D2" s="9" t="s">
        <v>0</v>
      </c>
      <c r="E2" s="5" t="s">
        <v>22</v>
      </c>
      <c r="F2" s="5" t="s">
        <v>8</v>
      </c>
      <c r="G2" s="5" t="s">
        <v>9</v>
      </c>
      <c r="H2" s="5" t="s">
        <v>10</v>
      </c>
      <c r="I2" s="5" t="s">
        <v>11</v>
      </c>
      <c r="J2" s="16" t="s">
        <v>26</v>
      </c>
      <c r="K2" s="9" t="s">
        <v>28</v>
      </c>
      <c r="L2" s="6" t="s">
        <v>27</v>
      </c>
      <c r="M2" s="7" t="s">
        <v>13</v>
      </c>
      <c r="N2" s="17" t="s">
        <v>19</v>
      </c>
      <c r="O2" s="17" t="s">
        <v>20</v>
      </c>
    </row>
    <row r="3" spans="1:15" x14ac:dyDescent="0.3">
      <c r="D3" s="1">
        <v>159.66999999999999</v>
      </c>
      <c r="E3" s="1">
        <f>C3*D3</f>
        <v>0</v>
      </c>
      <c r="K3" s="1">
        <f>E3-F3-G3-H3-I3</f>
        <v>0</v>
      </c>
      <c r="M3" s="2">
        <f>K3-L3</f>
        <v>0</v>
      </c>
    </row>
    <row r="4" spans="1:15" x14ac:dyDescent="0.3">
      <c r="D4" s="1">
        <v>159.66999999999999</v>
      </c>
      <c r="E4" s="1">
        <f t="shared" ref="E4:E67" si="0">C4*D4</f>
        <v>0</v>
      </c>
      <c r="K4" s="1">
        <f t="shared" ref="K4:K67" si="1">E4-F4-G4-H4-I4</f>
        <v>0</v>
      </c>
      <c r="M4" s="2">
        <f t="shared" ref="M4:M67" si="2">K4-L4</f>
        <v>0</v>
      </c>
    </row>
    <row r="5" spans="1:15" x14ac:dyDescent="0.3">
      <c r="D5" s="1">
        <v>159.66999999999999</v>
      </c>
      <c r="E5" s="1">
        <f t="shared" si="0"/>
        <v>0</v>
      </c>
      <c r="K5" s="1">
        <f t="shared" si="1"/>
        <v>0</v>
      </c>
      <c r="M5" s="2">
        <f t="shared" si="2"/>
        <v>0</v>
      </c>
    </row>
    <row r="6" spans="1:15" x14ac:dyDescent="0.3">
      <c r="D6" s="1">
        <v>159.66999999999999</v>
      </c>
      <c r="E6" s="1">
        <f t="shared" si="0"/>
        <v>0</v>
      </c>
      <c r="K6" s="1">
        <f t="shared" si="1"/>
        <v>0</v>
      </c>
      <c r="M6" s="2">
        <f t="shared" si="2"/>
        <v>0</v>
      </c>
    </row>
    <row r="7" spans="1:15" x14ac:dyDescent="0.3">
      <c r="C7" s="14"/>
      <c r="D7" s="1">
        <v>159.66999999999999</v>
      </c>
      <c r="E7" s="1">
        <f t="shared" si="0"/>
        <v>0</v>
      </c>
      <c r="K7" s="1">
        <f t="shared" si="1"/>
        <v>0</v>
      </c>
      <c r="M7" s="2">
        <f t="shared" si="2"/>
        <v>0</v>
      </c>
    </row>
    <row r="8" spans="1:15" x14ac:dyDescent="0.3">
      <c r="D8" s="1">
        <v>159.66999999999999</v>
      </c>
      <c r="E8" s="1">
        <f t="shared" si="0"/>
        <v>0</v>
      </c>
      <c r="K8" s="1">
        <f t="shared" si="1"/>
        <v>0</v>
      </c>
      <c r="M8" s="2">
        <f t="shared" si="2"/>
        <v>0</v>
      </c>
    </row>
    <row r="9" spans="1:15" x14ac:dyDescent="0.3">
      <c r="D9" s="1">
        <v>159.66999999999999</v>
      </c>
      <c r="E9" s="1">
        <f t="shared" si="0"/>
        <v>0</v>
      </c>
      <c r="K9" s="1">
        <f t="shared" si="1"/>
        <v>0</v>
      </c>
      <c r="M9" s="2">
        <f t="shared" si="2"/>
        <v>0</v>
      </c>
    </row>
    <row r="10" spans="1:15" x14ac:dyDescent="0.3">
      <c r="D10" s="1">
        <v>159.66999999999999</v>
      </c>
      <c r="E10" s="1">
        <f t="shared" si="0"/>
        <v>0</v>
      </c>
      <c r="K10" s="1">
        <f t="shared" si="1"/>
        <v>0</v>
      </c>
      <c r="M10" s="2">
        <f t="shared" si="2"/>
        <v>0</v>
      </c>
    </row>
    <row r="11" spans="1:15" x14ac:dyDescent="0.3">
      <c r="D11" s="1">
        <v>159.66999999999999</v>
      </c>
      <c r="E11" s="1">
        <f t="shared" si="0"/>
        <v>0</v>
      </c>
      <c r="K11" s="1">
        <f t="shared" si="1"/>
        <v>0</v>
      </c>
      <c r="M11" s="2">
        <f t="shared" si="2"/>
        <v>0</v>
      </c>
    </row>
    <row r="12" spans="1:15" x14ac:dyDescent="0.3">
      <c r="D12" s="1">
        <v>159.66999999999999</v>
      </c>
      <c r="E12" s="1">
        <f t="shared" si="0"/>
        <v>0</v>
      </c>
      <c r="K12" s="1">
        <f t="shared" si="1"/>
        <v>0</v>
      </c>
      <c r="M12" s="2">
        <f t="shared" si="2"/>
        <v>0</v>
      </c>
    </row>
    <row r="13" spans="1:15" x14ac:dyDescent="0.3">
      <c r="D13" s="1">
        <v>159.66999999999999</v>
      </c>
      <c r="E13" s="1">
        <f t="shared" si="0"/>
        <v>0</v>
      </c>
      <c r="K13" s="1">
        <f t="shared" si="1"/>
        <v>0</v>
      </c>
      <c r="M13" s="2">
        <f t="shared" si="2"/>
        <v>0</v>
      </c>
    </row>
    <row r="14" spans="1:15" x14ac:dyDescent="0.3">
      <c r="D14" s="1">
        <v>159.66999999999999</v>
      </c>
      <c r="E14" s="1">
        <f t="shared" si="0"/>
        <v>0</v>
      </c>
      <c r="K14" s="1">
        <f t="shared" si="1"/>
        <v>0</v>
      </c>
      <c r="M14" s="2">
        <f t="shared" si="2"/>
        <v>0</v>
      </c>
    </row>
    <row r="15" spans="1:15" x14ac:dyDescent="0.3">
      <c r="D15" s="1">
        <v>159.66999999999999</v>
      </c>
      <c r="E15" s="1">
        <f t="shared" si="0"/>
        <v>0</v>
      </c>
      <c r="K15" s="1">
        <f t="shared" si="1"/>
        <v>0</v>
      </c>
      <c r="M15" s="2">
        <f t="shared" si="2"/>
        <v>0</v>
      </c>
    </row>
    <row r="16" spans="1:15" x14ac:dyDescent="0.3">
      <c r="D16" s="1">
        <v>159.66999999999999</v>
      </c>
      <c r="E16" s="1">
        <f t="shared" si="0"/>
        <v>0</v>
      </c>
      <c r="K16" s="1">
        <f t="shared" si="1"/>
        <v>0</v>
      </c>
      <c r="M16" s="2">
        <f t="shared" si="2"/>
        <v>0</v>
      </c>
    </row>
    <row r="17" spans="2:13" x14ac:dyDescent="0.3">
      <c r="B17" s="15"/>
      <c r="D17" s="1">
        <v>159.66999999999999</v>
      </c>
      <c r="E17" s="1">
        <f t="shared" si="0"/>
        <v>0</v>
      </c>
      <c r="K17" s="1">
        <f t="shared" si="1"/>
        <v>0</v>
      </c>
      <c r="M17" s="2">
        <f t="shared" si="2"/>
        <v>0</v>
      </c>
    </row>
    <row r="18" spans="2:13" x14ac:dyDescent="0.3">
      <c r="D18" s="1">
        <v>159.66999999999999</v>
      </c>
      <c r="E18" s="1">
        <f t="shared" si="0"/>
        <v>0</v>
      </c>
      <c r="K18" s="1">
        <f t="shared" si="1"/>
        <v>0</v>
      </c>
      <c r="M18" s="2">
        <f t="shared" si="2"/>
        <v>0</v>
      </c>
    </row>
    <row r="19" spans="2:13" x14ac:dyDescent="0.3">
      <c r="D19" s="1">
        <v>159.66999999999999</v>
      </c>
      <c r="E19" s="1">
        <f t="shared" si="0"/>
        <v>0</v>
      </c>
      <c r="K19" s="1">
        <f t="shared" si="1"/>
        <v>0</v>
      </c>
      <c r="M19" s="2">
        <f t="shared" si="2"/>
        <v>0</v>
      </c>
    </row>
    <row r="20" spans="2:13" x14ac:dyDescent="0.3">
      <c r="D20" s="1">
        <v>159.66999999999999</v>
      </c>
      <c r="E20" s="1">
        <f t="shared" si="0"/>
        <v>0</v>
      </c>
      <c r="K20" s="1">
        <f t="shared" si="1"/>
        <v>0</v>
      </c>
      <c r="M20" s="2">
        <f t="shared" si="2"/>
        <v>0</v>
      </c>
    </row>
    <row r="21" spans="2:13" x14ac:dyDescent="0.3">
      <c r="D21" s="1">
        <v>159.66999999999999</v>
      </c>
      <c r="E21" s="1">
        <f t="shared" si="0"/>
        <v>0</v>
      </c>
      <c r="K21" s="1">
        <f t="shared" si="1"/>
        <v>0</v>
      </c>
      <c r="M21" s="2">
        <f t="shared" si="2"/>
        <v>0</v>
      </c>
    </row>
    <row r="22" spans="2:13" x14ac:dyDescent="0.3">
      <c r="D22" s="1">
        <v>159.66999999999999</v>
      </c>
      <c r="E22" s="1">
        <f t="shared" si="0"/>
        <v>0</v>
      </c>
      <c r="K22" s="1">
        <f t="shared" si="1"/>
        <v>0</v>
      </c>
      <c r="M22" s="2">
        <f t="shared" si="2"/>
        <v>0</v>
      </c>
    </row>
    <row r="23" spans="2:13" x14ac:dyDescent="0.3">
      <c r="D23" s="1">
        <v>159.66999999999999</v>
      </c>
      <c r="E23" s="1">
        <f t="shared" si="0"/>
        <v>0</v>
      </c>
      <c r="K23" s="1">
        <f t="shared" si="1"/>
        <v>0</v>
      </c>
      <c r="M23" s="2">
        <f t="shared" si="2"/>
        <v>0</v>
      </c>
    </row>
    <row r="24" spans="2:13" x14ac:dyDescent="0.3">
      <c r="D24" s="1">
        <v>159.66999999999999</v>
      </c>
      <c r="E24" s="1">
        <f t="shared" si="0"/>
        <v>0</v>
      </c>
      <c r="K24" s="1">
        <f t="shared" si="1"/>
        <v>0</v>
      </c>
      <c r="M24" s="2">
        <f t="shared" si="2"/>
        <v>0</v>
      </c>
    </row>
    <row r="25" spans="2:13" x14ac:dyDescent="0.3">
      <c r="D25" s="1">
        <v>159.66999999999999</v>
      </c>
      <c r="E25" s="1">
        <f t="shared" si="0"/>
        <v>0</v>
      </c>
      <c r="K25" s="1">
        <f t="shared" si="1"/>
        <v>0</v>
      </c>
      <c r="M25" s="2">
        <f t="shared" si="2"/>
        <v>0</v>
      </c>
    </row>
    <row r="26" spans="2:13" x14ac:dyDescent="0.3">
      <c r="D26" s="1">
        <v>159.66999999999999</v>
      </c>
      <c r="E26" s="1">
        <f t="shared" si="0"/>
        <v>0</v>
      </c>
      <c r="K26" s="1">
        <f t="shared" si="1"/>
        <v>0</v>
      </c>
      <c r="M26" s="2">
        <f t="shared" si="2"/>
        <v>0</v>
      </c>
    </row>
    <row r="27" spans="2:13" x14ac:dyDescent="0.3">
      <c r="D27" s="1">
        <v>159.66999999999999</v>
      </c>
      <c r="E27" s="1">
        <f t="shared" si="0"/>
        <v>0</v>
      </c>
      <c r="K27" s="1">
        <f t="shared" si="1"/>
        <v>0</v>
      </c>
      <c r="M27" s="2">
        <f t="shared" si="2"/>
        <v>0</v>
      </c>
    </row>
    <row r="28" spans="2:13" x14ac:dyDescent="0.3">
      <c r="D28" s="1">
        <v>159.66999999999999</v>
      </c>
      <c r="E28" s="1">
        <f t="shared" si="0"/>
        <v>0</v>
      </c>
      <c r="K28" s="1">
        <f t="shared" si="1"/>
        <v>0</v>
      </c>
      <c r="M28" s="2">
        <f t="shared" si="2"/>
        <v>0</v>
      </c>
    </row>
    <row r="29" spans="2:13" x14ac:dyDescent="0.3">
      <c r="D29" s="1">
        <v>159.66999999999999</v>
      </c>
      <c r="E29" s="1">
        <f t="shared" si="0"/>
        <v>0</v>
      </c>
      <c r="K29" s="1">
        <f t="shared" si="1"/>
        <v>0</v>
      </c>
      <c r="M29" s="2">
        <f t="shared" si="2"/>
        <v>0</v>
      </c>
    </row>
    <row r="30" spans="2:13" x14ac:dyDescent="0.3">
      <c r="D30" s="1">
        <v>159.66999999999999</v>
      </c>
      <c r="E30" s="1">
        <f t="shared" si="0"/>
        <v>0</v>
      </c>
      <c r="K30" s="1">
        <f t="shared" si="1"/>
        <v>0</v>
      </c>
      <c r="M30" s="2">
        <f t="shared" si="2"/>
        <v>0</v>
      </c>
    </row>
    <row r="31" spans="2:13" x14ac:dyDescent="0.3">
      <c r="D31" s="1">
        <v>159.66999999999999</v>
      </c>
      <c r="E31" s="1">
        <f t="shared" si="0"/>
        <v>0</v>
      </c>
      <c r="K31" s="1">
        <f t="shared" si="1"/>
        <v>0</v>
      </c>
      <c r="M31" s="2">
        <f t="shared" si="2"/>
        <v>0</v>
      </c>
    </row>
    <row r="32" spans="2:13" x14ac:dyDescent="0.3">
      <c r="D32" s="1">
        <v>159.66999999999999</v>
      </c>
      <c r="E32" s="1">
        <f t="shared" si="0"/>
        <v>0</v>
      </c>
      <c r="K32" s="1">
        <f t="shared" si="1"/>
        <v>0</v>
      </c>
      <c r="M32" s="2">
        <f t="shared" si="2"/>
        <v>0</v>
      </c>
    </row>
    <row r="33" spans="4:13" x14ac:dyDescent="0.3">
      <c r="D33" s="1">
        <v>159.66999999999999</v>
      </c>
      <c r="E33" s="1">
        <f t="shared" si="0"/>
        <v>0</v>
      </c>
      <c r="K33" s="1">
        <f t="shared" si="1"/>
        <v>0</v>
      </c>
      <c r="M33" s="2">
        <f t="shared" si="2"/>
        <v>0</v>
      </c>
    </row>
    <row r="34" spans="4:13" x14ac:dyDescent="0.3">
      <c r="D34" s="1">
        <v>159.66999999999999</v>
      </c>
      <c r="E34" s="1">
        <f t="shared" si="0"/>
        <v>0</v>
      </c>
      <c r="K34" s="1">
        <f t="shared" si="1"/>
        <v>0</v>
      </c>
      <c r="M34" s="2">
        <f t="shared" si="2"/>
        <v>0</v>
      </c>
    </row>
    <row r="35" spans="4:13" x14ac:dyDescent="0.3">
      <c r="D35" s="1">
        <v>159.66999999999999</v>
      </c>
      <c r="E35" s="1">
        <f t="shared" si="0"/>
        <v>0</v>
      </c>
      <c r="K35" s="1">
        <f t="shared" si="1"/>
        <v>0</v>
      </c>
      <c r="M35" s="2">
        <f t="shared" si="2"/>
        <v>0</v>
      </c>
    </row>
    <row r="36" spans="4:13" x14ac:dyDescent="0.3">
      <c r="D36" s="1">
        <v>159.66999999999999</v>
      </c>
      <c r="E36" s="1">
        <f t="shared" si="0"/>
        <v>0</v>
      </c>
      <c r="K36" s="1">
        <f t="shared" si="1"/>
        <v>0</v>
      </c>
      <c r="M36" s="2">
        <f t="shared" si="2"/>
        <v>0</v>
      </c>
    </row>
    <row r="37" spans="4:13" x14ac:dyDescent="0.3">
      <c r="D37" s="1">
        <v>159.66999999999999</v>
      </c>
      <c r="E37" s="1">
        <f t="shared" si="0"/>
        <v>0</v>
      </c>
      <c r="K37" s="1">
        <f t="shared" si="1"/>
        <v>0</v>
      </c>
      <c r="M37" s="2">
        <f t="shared" si="2"/>
        <v>0</v>
      </c>
    </row>
    <row r="38" spans="4:13" x14ac:dyDescent="0.3">
      <c r="D38" s="1">
        <v>159.66999999999999</v>
      </c>
      <c r="E38" s="1">
        <f t="shared" si="0"/>
        <v>0</v>
      </c>
      <c r="K38" s="1">
        <f t="shared" si="1"/>
        <v>0</v>
      </c>
      <c r="M38" s="2">
        <f t="shared" si="2"/>
        <v>0</v>
      </c>
    </row>
    <row r="39" spans="4:13" x14ac:dyDescent="0.3">
      <c r="D39" s="1">
        <v>159.66999999999999</v>
      </c>
      <c r="E39" s="1">
        <f t="shared" si="0"/>
        <v>0</v>
      </c>
      <c r="K39" s="1">
        <f t="shared" si="1"/>
        <v>0</v>
      </c>
      <c r="M39" s="2">
        <f t="shared" si="2"/>
        <v>0</v>
      </c>
    </row>
    <row r="40" spans="4:13" x14ac:dyDescent="0.3">
      <c r="D40" s="1">
        <v>159.66999999999999</v>
      </c>
      <c r="E40" s="1">
        <f t="shared" si="0"/>
        <v>0</v>
      </c>
      <c r="K40" s="1">
        <f t="shared" si="1"/>
        <v>0</v>
      </c>
      <c r="M40" s="2">
        <f t="shared" si="2"/>
        <v>0</v>
      </c>
    </row>
    <row r="41" spans="4:13" x14ac:dyDescent="0.3">
      <c r="D41" s="1">
        <v>159.66999999999999</v>
      </c>
      <c r="E41" s="1">
        <f t="shared" si="0"/>
        <v>0</v>
      </c>
      <c r="K41" s="1">
        <f t="shared" si="1"/>
        <v>0</v>
      </c>
      <c r="M41" s="2">
        <f t="shared" si="2"/>
        <v>0</v>
      </c>
    </row>
    <row r="42" spans="4:13" x14ac:dyDescent="0.3">
      <c r="D42" s="1">
        <v>159.66999999999999</v>
      </c>
      <c r="E42" s="1">
        <f t="shared" si="0"/>
        <v>0</v>
      </c>
      <c r="K42" s="1">
        <f t="shared" si="1"/>
        <v>0</v>
      </c>
      <c r="M42" s="2">
        <f t="shared" si="2"/>
        <v>0</v>
      </c>
    </row>
    <row r="43" spans="4:13" x14ac:dyDescent="0.3">
      <c r="D43" s="1">
        <v>159.66999999999999</v>
      </c>
      <c r="E43" s="1">
        <f t="shared" si="0"/>
        <v>0</v>
      </c>
      <c r="K43" s="1">
        <f t="shared" si="1"/>
        <v>0</v>
      </c>
      <c r="M43" s="2">
        <f t="shared" si="2"/>
        <v>0</v>
      </c>
    </row>
    <row r="44" spans="4:13" x14ac:dyDescent="0.3">
      <c r="D44" s="1">
        <v>159.66999999999999</v>
      </c>
      <c r="E44" s="1">
        <f t="shared" si="0"/>
        <v>0</v>
      </c>
      <c r="K44" s="1">
        <f t="shared" si="1"/>
        <v>0</v>
      </c>
      <c r="M44" s="2">
        <f t="shared" si="2"/>
        <v>0</v>
      </c>
    </row>
    <row r="45" spans="4:13" x14ac:dyDescent="0.3">
      <c r="D45" s="1">
        <v>159.66999999999999</v>
      </c>
      <c r="E45" s="1">
        <f t="shared" si="0"/>
        <v>0</v>
      </c>
      <c r="K45" s="1">
        <f t="shared" si="1"/>
        <v>0</v>
      </c>
      <c r="M45" s="2">
        <f t="shared" si="2"/>
        <v>0</v>
      </c>
    </row>
    <row r="46" spans="4:13" x14ac:dyDescent="0.3">
      <c r="D46" s="1">
        <v>159.66999999999999</v>
      </c>
      <c r="E46" s="1">
        <f t="shared" si="0"/>
        <v>0</v>
      </c>
      <c r="K46" s="1">
        <f t="shared" si="1"/>
        <v>0</v>
      </c>
      <c r="M46" s="2">
        <f t="shared" si="2"/>
        <v>0</v>
      </c>
    </row>
    <row r="47" spans="4:13" x14ac:dyDescent="0.3">
      <c r="D47" s="1">
        <v>159.66999999999999</v>
      </c>
      <c r="E47" s="1">
        <f t="shared" si="0"/>
        <v>0</v>
      </c>
      <c r="K47" s="1">
        <f t="shared" si="1"/>
        <v>0</v>
      </c>
      <c r="M47" s="2">
        <f t="shared" si="2"/>
        <v>0</v>
      </c>
    </row>
    <row r="48" spans="4:13" x14ac:dyDescent="0.3">
      <c r="D48" s="1">
        <v>159.66999999999999</v>
      </c>
      <c r="E48" s="1">
        <f t="shared" si="0"/>
        <v>0</v>
      </c>
      <c r="K48" s="1">
        <f t="shared" si="1"/>
        <v>0</v>
      </c>
      <c r="M48" s="2">
        <f t="shared" si="2"/>
        <v>0</v>
      </c>
    </row>
    <row r="49" spans="4:13" x14ac:dyDescent="0.3">
      <c r="D49" s="1">
        <v>159.66999999999999</v>
      </c>
      <c r="E49" s="1">
        <f t="shared" si="0"/>
        <v>0</v>
      </c>
      <c r="K49" s="1">
        <f t="shared" si="1"/>
        <v>0</v>
      </c>
      <c r="M49" s="2">
        <f t="shared" si="2"/>
        <v>0</v>
      </c>
    </row>
    <row r="50" spans="4:13" x14ac:dyDescent="0.3">
      <c r="D50" s="1">
        <v>159.66999999999999</v>
      </c>
      <c r="E50" s="1">
        <f t="shared" si="0"/>
        <v>0</v>
      </c>
      <c r="K50" s="1">
        <f t="shared" si="1"/>
        <v>0</v>
      </c>
      <c r="M50" s="2">
        <f t="shared" si="2"/>
        <v>0</v>
      </c>
    </row>
    <row r="51" spans="4:13" x14ac:dyDescent="0.3">
      <c r="D51" s="1">
        <v>159.66999999999999</v>
      </c>
      <c r="E51" s="1">
        <f t="shared" si="0"/>
        <v>0</v>
      </c>
      <c r="K51" s="1">
        <f t="shared" si="1"/>
        <v>0</v>
      </c>
      <c r="M51" s="2">
        <f t="shared" si="2"/>
        <v>0</v>
      </c>
    </row>
    <row r="52" spans="4:13" x14ac:dyDescent="0.3">
      <c r="D52" s="1">
        <v>159.66999999999999</v>
      </c>
      <c r="E52" s="1">
        <f t="shared" si="0"/>
        <v>0</v>
      </c>
      <c r="K52" s="1">
        <f t="shared" si="1"/>
        <v>0</v>
      </c>
      <c r="M52" s="2">
        <f t="shared" si="2"/>
        <v>0</v>
      </c>
    </row>
    <row r="53" spans="4:13" x14ac:dyDescent="0.3">
      <c r="D53" s="1">
        <v>159.66999999999999</v>
      </c>
      <c r="E53" s="1">
        <f t="shared" si="0"/>
        <v>0</v>
      </c>
      <c r="K53" s="1">
        <f t="shared" si="1"/>
        <v>0</v>
      </c>
      <c r="M53" s="2">
        <f t="shared" si="2"/>
        <v>0</v>
      </c>
    </row>
    <row r="54" spans="4:13" x14ac:dyDescent="0.3">
      <c r="D54" s="1">
        <v>159.66999999999999</v>
      </c>
      <c r="E54" s="1">
        <f t="shared" si="0"/>
        <v>0</v>
      </c>
      <c r="K54" s="1">
        <f t="shared" si="1"/>
        <v>0</v>
      </c>
      <c r="M54" s="2">
        <f t="shared" si="2"/>
        <v>0</v>
      </c>
    </row>
    <row r="55" spans="4:13" x14ac:dyDescent="0.3">
      <c r="D55" s="1">
        <v>159.66999999999999</v>
      </c>
      <c r="E55" s="1">
        <f t="shared" si="0"/>
        <v>0</v>
      </c>
      <c r="K55" s="1">
        <f t="shared" si="1"/>
        <v>0</v>
      </c>
      <c r="M55" s="2">
        <f t="shared" si="2"/>
        <v>0</v>
      </c>
    </row>
    <row r="56" spans="4:13" x14ac:dyDescent="0.3">
      <c r="D56" s="1">
        <v>159.66999999999999</v>
      </c>
      <c r="E56" s="1">
        <f t="shared" si="0"/>
        <v>0</v>
      </c>
      <c r="K56" s="1">
        <f t="shared" si="1"/>
        <v>0</v>
      </c>
      <c r="M56" s="2">
        <f t="shared" si="2"/>
        <v>0</v>
      </c>
    </row>
    <row r="57" spans="4:13" x14ac:dyDescent="0.3">
      <c r="D57" s="1">
        <v>159.66999999999999</v>
      </c>
      <c r="E57" s="1">
        <f t="shared" si="0"/>
        <v>0</v>
      </c>
      <c r="K57" s="1">
        <f t="shared" si="1"/>
        <v>0</v>
      </c>
      <c r="M57" s="2">
        <f t="shared" si="2"/>
        <v>0</v>
      </c>
    </row>
    <row r="58" spans="4:13" x14ac:dyDescent="0.3">
      <c r="D58" s="1">
        <v>159.66999999999999</v>
      </c>
      <c r="E58" s="1">
        <f t="shared" si="0"/>
        <v>0</v>
      </c>
      <c r="K58" s="1">
        <f t="shared" si="1"/>
        <v>0</v>
      </c>
      <c r="M58" s="2">
        <f t="shared" si="2"/>
        <v>0</v>
      </c>
    </row>
    <row r="59" spans="4:13" x14ac:dyDescent="0.3">
      <c r="D59" s="1">
        <v>159.66999999999999</v>
      </c>
      <c r="E59" s="1">
        <f t="shared" si="0"/>
        <v>0</v>
      </c>
      <c r="K59" s="1">
        <f t="shared" si="1"/>
        <v>0</v>
      </c>
      <c r="M59" s="2">
        <f t="shared" si="2"/>
        <v>0</v>
      </c>
    </row>
    <row r="60" spans="4:13" x14ac:dyDescent="0.3">
      <c r="D60" s="1">
        <v>159.66999999999999</v>
      </c>
      <c r="E60" s="1">
        <f t="shared" si="0"/>
        <v>0</v>
      </c>
      <c r="K60" s="1">
        <f t="shared" si="1"/>
        <v>0</v>
      </c>
      <c r="M60" s="2">
        <f t="shared" si="2"/>
        <v>0</v>
      </c>
    </row>
    <row r="61" spans="4:13" x14ac:dyDescent="0.3">
      <c r="D61" s="1">
        <v>159.66999999999999</v>
      </c>
      <c r="E61" s="1">
        <f t="shared" si="0"/>
        <v>0</v>
      </c>
      <c r="K61" s="1">
        <f t="shared" si="1"/>
        <v>0</v>
      </c>
      <c r="M61" s="2">
        <f t="shared" si="2"/>
        <v>0</v>
      </c>
    </row>
    <row r="62" spans="4:13" x14ac:dyDescent="0.3">
      <c r="D62" s="1">
        <v>159.66999999999999</v>
      </c>
      <c r="E62" s="1">
        <f t="shared" si="0"/>
        <v>0</v>
      </c>
      <c r="K62" s="1">
        <f t="shared" si="1"/>
        <v>0</v>
      </c>
      <c r="M62" s="2">
        <f t="shared" si="2"/>
        <v>0</v>
      </c>
    </row>
    <row r="63" spans="4:13" x14ac:dyDescent="0.3">
      <c r="D63" s="1">
        <v>159.66999999999999</v>
      </c>
      <c r="E63" s="1">
        <f t="shared" si="0"/>
        <v>0</v>
      </c>
      <c r="K63" s="1">
        <f t="shared" si="1"/>
        <v>0</v>
      </c>
      <c r="M63" s="2">
        <f t="shared" si="2"/>
        <v>0</v>
      </c>
    </row>
    <row r="64" spans="4:13" x14ac:dyDescent="0.3">
      <c r="D64" s="1">
        <v>159.66999999999999</v>
      </c>
      <c r="E64" s="1">
        <f t="shared" si="0"/>
        <v>0</v>
      </c>
      <c r="K64" s="1">
        <f t="shared" si="1"/>
        <v>0</v>
      </c>
      <c r="M64" s="2">
        <f t="shared" si="2"/>
        <v>0</v>
      </c>
    </row>
    <row r="65" spans="4:13" x14ac:dyDescent="0.3">
      <c r="D65" s="1">
        <v>159.66999999999999</v>
      </c>
      <c r="E65" s="1">
        <f t="shared" si="0"/>
        <v>0</v>
      </c>
      <c r="K65" s="1">
        <f t="shared" si="1"/>
        <v>0</v>
      </c>
      <c r="M65" s="2">
        <f t="shared" si="2"/>
        <v>0</v>
      </c>
    </row>
    <row r="66" spans="4:13" x14ac:dyDescent="0.3">
      <c r="D66" s="1">
        <v>159.66999999999999</v>
      </c>
      <c r="E66" s="1">
        <f t="shared" si="0"/>
        <v>0</v>
      </c>
      <c r="K66" s="1">
        <f t="shared" si="1"/>
        <v>0</v>
      </c>
      <c r="M66" s="2">
        <f t="shared" si="2"/>
        <v>0</v>
      </c>
    </row>
    <row r="67" spans="4:13" x14ac:dyDescent="0.3">
      <c r="D67" s="1">
        <v>159.66999999999999</v>
      </c>
      <c r="E67" s="1">
        <f t="shared" si="0"/>
        <v>0</v>
      </c>
      <c r="K67" s="1">
        <f t="shared" si="1"/>
        <v>0</v>
      </c>
      <c r="M67" s="2">
        <f t="shared" si="2"/>
        <v>0</v>
      </c>
    </row>
    <row r="68" spans="4:13" x14ac:dyDescent="0.3">
      <c r="D68" s="1">
        <v>159.66999999999999</v>
      </c>
      <c r="E68" s="1">
        <f t="shared" ref="E68:E73" si="3">C68*D68</f>
        <v>0</v>
      </c>
      <c r="K68" s="1">
        <f t="shared" ref="K68:K74" si="4">E68-F68-G68-H68-I68</f>
        <v>0</v>
      </c>
      <c r="M68" s="2">
        <f t="shared" ref="M68:M73" si="5">K68-L68</f>
        <v>0</v>
      </c>
    </row>
    <row r="69" spans="4:13" x14ac:dyDescent="0.3">
      <c r="D69" s="1">
        <v>159.66999999999999</v>
      </c>
      <c r="E69" s="1">
        <f t="shared" si="3"/>
        <v>0</v>
      </c>
      <c r="K69" s="1">
        <f t="shared" si="4"/>
        <v>0</v>
      </c>
      <c r="M69" s="2">
        <f t="shared" si="5"/>
        <v>0</v>
      </c>
    </row>
    <row r="70" spans="4:13" x14ac:dyDescent="0.3">
      <c r="D70" s="1">
        <v>159.66999999999999</v>
      </c>
      <c r="E70" s="1">
        <f t="shared" si="3"/>
        <v>0</v>
      </c>
      <c r="K70" s="1">
        <f t="shared" si="4"/>
        <v>0</v>
      </c>
      <c r="M70" s="2">
        <f t="shared" si="5"/>
        <v>0</v>
      </c>
    </row>
    <row r="71" spans="4:13" x14ac:dyDescent="0.3">
      <c r="D71" s="1">
        <v>159.66999999999999</v>
      </c>
      <c r="E71" s="1">
        <f t="shared" si="3"/>
        <v>0</v>
      </c>
      <c r="K71" s="1">
        <f t="shared" si="4"/>
        <v>0</v>
      </c>
      <c r="M71" s="2">
        <f t="shared" si="5"/>
        <v>0</v>
      </c>
    </row>
    <row r="72" spans="4:13" x14ac:dyDescent="0.3">
      <c r="D72" s="1">
        <v>159.66999999999999</v>
      </c>
      <c r="E72" s="1">
        <f t="shared" si="3"/>
        <v>0</v>
      </c>
      <c r="K72" s="1">
        <f t="shared" si="4"/>
        <v>0</v>
      </c>
      <c r="M72" s="2">
        <f t="shared" si="5"/>
        <v>0</v>
      </c>
    </row>
    <row r="73" spans="4:13" x14ac:dyDescent="0.3">
      <c r="D73" s="1">
        <v>159.66999999999999</v>
      </c>
      <c r="E73" s="1">
        <f t="shared" si="3"/>
        <v>0</v>
      </c>
      <c r="K73" s="1">
        <f t="shared" si="4"/>
        <v>0</v>
      </c>
      <c r="M73" s="2">
        <f t="shared" si="5"/>
        <v>0</v>
      </c>
    </row>
    <row r="74" spans="4:13" x14ac:dyDescent="0.3">
      <c r="K74" s="1">
        <f t="shared" si="4"/>
        <v>0</v>
      </c>
    </row>
  </sheetData>
  <mergeCells count="3">
    <mergeCell ref="F1:I1"/>
    <mergeCell ref="B1:C1"/>
    <mergeCell ref="N1:O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YOUR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Miller</dc:creator>
  <cp:lastModifiedBy>Roxie Miller</cp:lastModifiedBy>
  <dcterms:created xsi:type="dcterms:W3CDTF">2018-06-19T13:15:13Z</dcterms:created>
  <dcterms:modified xsi:type="dcterms:W3CDTF">2019-08-08T13:41:17Z</dcterms:modified>
</cp:coreProperties>
</file>